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690" windowHeight="6345" activeTab="0"/>
  </bookViews>
  <sheets>
    <sheet name="Πίνακας 3" sheetId="1" r:id="rId1"/>
  </sheets>
  <definedNames>
    <definedName name="_xlnm.Print_Area" localSheetId="0">'Πίνακας 3'!$A$1:$K$41</definedName>
  </definedNames>
  <calcPr fullCalcOnLoad="1"/>
</workbook>
</file>

<file path=xl/sharedStrings.xml><?xml version="1.0" encoding="utf-8"?>
<sst xmlns="http://schemas.openxmlformats.org/spreadsheetml/2006/main" count="34" uniqueCount="16">
  <si>
    <t>Αριθμός</t>
  </si>
  <si>
    <t>%</t>
  </si>
  <si>
    <t>Λευκωσία</t>
  </si>
  <si>
    <t>Λεμεσός</t>
  </si>
  <si>
    <t>Πάφος</t>
  </si>
  <si>
    <t xml:space="preserve">ΣΥΝΟΛΟ </t>
  </si>
  <si>
    <t>ΕΠΑΡΧΙΕΣ</t>
  </si>
  <si>
    <t>Λάρνακα/Αμμ.</t>
  </si>
  <si>
    <t>Μεταβολή</t>
  </si>
  <si>
    <t>Κερύνια</t>
  </si>
  <si>
    <t>Ν/Α</t>
  </si>
  <si>
    <t>2008-2009</t>
  </si>
  <si>
    <t>2006-2007</t>
  </si>
  <si>
    <t>2007-2008</t>
  </si>
  <si>
    <t xml:space="preserve">           ΟΚΤΩΒΡΙΟ ΓΙΑ ΤΑ ΧΡΟΝΙΑ 2006, 2007, 2008 ΚΑΙ 2009</t>
  </si>
  <si>
    <t xml:space="preserve">ΠΙΝΑΚΑΣ 2: ΕΓΓΕΓΡΑΜΜΕΝΗ ΑΝΕΡΓΙΑ (ΑΡΙΘΜΟΣ ΚΑΙ ΠΟΣΟΣΤΟ) ΚΑΤΑ ΕΠΑΡΧΙΑ ΚΑΤΑ ΤΟ 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</si>
</sst>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_-* #,##0.000\ _Δ_ρ_χ_-;\-* #,##0.000\ _Δ_ρ_χ_-;_-* &quot;-&quot;??\ _Δ_ρ_χ_-;_-@_-"/>
    <numFmt numFmtId="195" formatCode="_-* #,##0.0\ _Δ_ρ_χ_-;\-* #,##0.0\ _Δ_ρ_χ_-;_-* &quot;-&quot;??\ _Δ_ρ_χ_-;_-@_-"/>
    <numFmt numFmtId="196" formatCode="_-* #,##0.0000\ _Δ_ρ_χ_-;\-* #,##0.0000\ _Δ_ρ_χ_-;_-* &quot;-&quot;??\ _Δ_ρ_χ_-;_-@_-"/>
    <numFmt numFmtId="197" formatCode="#,##0_ ;\-#,##0\ "/>
    <numFmt numFmtId="198" formatCode="_-* #,##0\ _Δ_ρ_χ_-;\-* #,##0\ _Δ_ρ_χ_-;_-* &quot;-&quot;??\ _Δ_ρ_χ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188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3" fontId="1" fillId="0" borderId="16" xfId="0" applyNumberFormat="1" applyFont="1" applyBorder="1" applyAlignment="1">
      <alignment/>
    </xf>
    <xf numFmtId="0" fontId="1" fillId="0" borderId="19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41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41" fontId="0" fillId="0" borderId="15" xfId="0" applyNumberFormat="1" applyFont="1" applyBorder="1" applyAlignment="1">
      <alignment/>
    </xf>
    <xf numFmtId="41" fontId="0" fillId="0" borderId="16" xfId="0" applyNumberFormat="1" applyFont="1" applyBorder="1" applyAlignment="1">
      <alignment/>
    </xf>
    <xf numFmtId="41" fontId="1" fillId="0" borderId="16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9" fontId="0" fillId="0" borderId="12" xfId="59" applyFont="1" applyBorder="1" applyAlignment="1">
      <alignment/>
    </xf>
    <xf numFmtId="9" fontId="0" fillId="0" borderId="15" xfId="0" applyNumberFormat="1" applyBorder="1" applyAlignment="1">
      <alignment/>
    </xf>
    <xf numFmtId="9" fontId="0" fillId="0" borderId="16" xfId="0" applyNumberFormat="1" applyBorder="1" applyAlignment="1">
      <alignment/>
    </xf>
    <xf numFmtId="9" fontId="0" fillId="0" borderId="10" xfId="0" applyNumberFormat="1" applyFont="1" applyBorder="1" applyAlignment="1">
      <alignment/>
    </xf>
    <xf numFmtId="9" fontId="1" fillId="0" borderId="16" xfId="0" applyNumberFormat="1" applyFont="1" applyBorder="1" applyAlignment="1">
      <alignment/>
    </xf>
    <xf numFmtId="9" fontId="0" fillId="0" borderId="12" xfId="59" applyNumberFormat="1" applyFont="1" applyBorder="1" applyAlignment="1">
      <alignment/>
    </xf>
    <xf numFmtId="9" fontId="0" fillId="0" borderId="15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22" xfId="59" applyFont="1" applyFill="1" applyBorder="1" applyAlignment="1">
      <alignment/>
    </xf>
    <xf numFmtId="9" fontId="0" fillId="0" borderId="20" xfId="0" applyNumberFormat="1" applyFont="1" applyFill="1" applyBorder="1" applyAlignment="1">
      <alignment/>
    </xf>
    <xf numFmtId="9" fontId="0" fillId="0" borderId="23" xfId="0" applyNumberFormat="1" applyFont="1" applyBorder="1" applyAlignment="1">
      <alignment/>
    </xf>
    <xf numFmtId="9" fontId="1" fillId="0" borderId="24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34</xdr:row>
      <xdr:rowOff>66675</xdr:rowOff>
    </xdr:from>
    <xdr:to>
      <xdr:col>16</xdr:col>
      <xdr:colOff>47625</xdr:colOff>
      <xdr:row>37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8029575" y="5705475"/>
          <a:ext cx="514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33</xdr:row>
      <xdr:rowOff>9525</xdr:rowOff>
    </xdr:from>
    <xdr:to>
      <xdr:col>17</xdr:col>
      <xdr:colOff>609600</xdr:colOff>
      <xdr:row>35</xdr:row>
      <xdr:rowOff>123825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9124950" y="5486400"/>
          <a:ext cx="428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</xdr:col>
      <xdr:colOff>209550</xdr:colOff>
      <xdr:row>35</xdr:row>
      <xdr:rowOff>0</xdr:rowOff>
    </xdr:from>
    <xdr:ext cx="485775" cy="428625"/>
    <xdr:sp>
      <xdr:nvSpPr>
        <xdr:cNvPr id="3" name="Text Box 9"/>
        <xdr:cNvSpPr txBox="1">
          <a:spLocks noChangeArrowheads="1"/>
        </xdr:cNvSpPr>
      </xdr:nvSpPr>
      <xdr:spPr>
        <a:xfrm>
          <a:off x="11210925" y="580072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123825</xdr:colOff>
      <xdr:row>36</xdr:row>
      <xdr:rowOff>66675</xdr:rowOff>
    </xdr:from>
    <xdr:ext cx="457200" cy="171450"/>
    <xdr:sp>
      <xdr:nvSpPr>
        <xdr:cNvPr id="4" name="Text Box 11"/>
        <xdr:cNvSpPr txBox="1">
          <a:spLocks noChangeArrowheads="1"/>
        </xdr:cNvSpPr>
      </xdr:nvSpPr>
      <xdr:spPr>
        <a:xfrm>
          <a:off x="8620125" y="60293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180975</xdr:colOff>
      <xdr:row>15</xdr:row>
      <xdr:rowOff>142875</xdr:rowOff>
    </xdr:from>
    <xdr:to>
      <xdr:col>8</xdr:col>
      <xdr:colOff>219075</xdr:colOff>
      <xdr:row>30</xdr:row>
      <xdr:rowOff>28575</xdr:rowOff>
    </xdr:to>
    <xdr:pic>
      <xdr:nvPicPr>
        <xdr:cNvPr id="5" name="Picture 7" descr="200px-Nicosia_Ma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705100"/>
          <a:ext cx="44196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18</xdr:row>
      <xdr:rowOff>28575</xdr:rowOff>
    </xdr:from>
    <xdr:to>
      <xdr:col>5</xdr:col>
      <xdr:colOff>200025</xdr:colOff>
      <xdr:row>20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90650" y="3076575"/>
          <a:ext cx="1733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Λευκωσία</a:t>
          </a:r>
        </a:p>
      </xdr:txBody>
    </xdr:sp>
    <xdr:clientData/>
  </xdr:twoCellAnchor>
  <xdr:twoCellAnchor>
    <xdr:from>
      <xdr:col>0</xdr:col>
      <xdr:colOff>266700</xdr:colOff>
      <xdr:row>19</xdr:row>
      <xdr:rowOff>133350</xdr:rowOff>
    </xdr:from>
    <xdr:to>
      <xdr:col>1</xdr:col>
      <xdr:colOff>123825</xdr:colOff>
      <xdr:row>21</xdr:row>
      <xdr:rowOff>85725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266700" y="33432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Πάφος</a:t>
          </a:r>
        </a:p>
      </xdr:txBody>
    </xdr:sp>
    <xdr:clientData/>
  </xdr:twoCellAnchor>
  <xdr:twoCellAnchor>
    <xdr:from>
      <xdr:col>4</xdr:col>
      <xdr:colOff>247650</xdr:colOff>
      <xdr:row>18</xdr:row>
      <xdr:rowOff>28575</xdr:rowOff>
    </xdr:from>
    <xdr:to>
      <xdr:col>7</xdr:col>
      <xdr:colOff>19050</xdr:colOff>
      <xdr:row>19</xdr:row>
      <xdr:rowOff>133350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2819400" y="3076575"/>
          <a:ext cx="1228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Αμμόχωστος</a:t>
          </a:r>
        </a:p>
      </xdr:txBody>
    </xdr:sp>
    <xdr:clientData/>
  </xdr:twoCellAnchor>
  <xdr:twoCellAnchor>
    <xdr:from>
      <xdr:col>2</xdr:col>
      <xdr:colOff>514350</xdr:colOff>
      <xdr:row>21</xdr:row>
      <xdr:rowOff>76200</xdr:rowOff>
    </xdr:from>
    <xdr:to>
      <xdr:col>8</xdr:col>
      <xdr:colOff>190500</xdr:colOff>
      <xdr:row>23</xdr:row>
      <xdr:rowOff>95250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981200" y="3609975"/>
          <a:ext cx="2590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Λάρνακα</a:t>
          </a:r>
        </a:p>
      </xdr:txBody>
    </xdr:sp>
    <xdr:clientData/>
  </xdr:twoCellAnchor>
  <xdr:twoCellAnchor>
    <xdr:from>
      <xdr:col>1</xdr:col>
      <xdr:colOff>161925</xdr:colOff>
      <xdr:row>21</xdr:row>
      <xdr:rowOff>95250</xdr:rowOff>
    </xdr:from>
    <xdr:to>
      <xdr:col>2</xdr:col>
      <xdr:colOff>533400</xdr:colOff>
      <xdr:row>23</xdr:row>
      <xdr:rowOff>76200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076325" y="3629025"/>
          <a:ext cx="923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Λεμεσός</a:t>
          </a:r>
        </a:p>
      </xdr:txBody>
    </xdr:sp>
    <xdr:clientData/>
  </xdr:twoCellAnchor>
  <xdr:twoCellAnchor>
    <xdr:from>
      <xdr:col>2</xdr:col>
      <xdr:colOff>123825</xdr:colOff>
      <xdr:row>19</xdr:row>
      <xdr:rowOff>9525</xdr:rowOff>
    </xdr:from>
    <xdr:to>
      <xdr:col>5</xdr:col>
      <xdr:colOff>133350</xdr:colOff>
      <xdr:row>21</xdr:row>
      <xdr:rowOff>104775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1590675" y="3219450"/>
          <a:ext cx="1466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5,711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0</xdr:colOff>
      <xdr:row>19</xdr:row>
      <xdr:rowOff>152400</xdr:rowOff>
    </xdr:from>
    <xdr:to>
      <xdr:col>5</xdr:col>
      <xdr:colOff>276225</xdr:colOff>
      <xdr:row>22</xdr:row>
      <xdr:rowOff>19050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2571750" y="3362325"/>
          <a:ext cx="628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4,521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504825</xdr:colOff>
      <xdr:row>22</xdr:row>
      <xdr:rowOff>114300</xdr:rowOff>
    </xdr:from>
    <xdr:to>
      <xdr:col>2</xdr:col>
      <xdr:colOff>523875</xdr:colOff>
      <xdr:row>24</xdr:row>
      <xdr:rowOff>152400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1419225" y="3810000"/>
          <a:ext cx="571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4,789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409575</xdr:colOff>
      <xdr:row>21</xdr:row>
      <xdr:rowOff>19050</xdr:rowOff>
    </xdr:from>
    <xdr:to>
      <xdr:col>1</xdr:col>
      <xdr:colOff>47625</xdr:colOff>
      <xdr:row>23</xdr:row>
      <xdr:rowOff>85725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409575" y="35528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2,241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161925</xdr:colOff>
      <xdr:row>12</xdr:row>
      <xdr:rowOff>152400</xdr:rowOff>
    </xdr:from>
    <xdr:to>
      <xdr:col>3</xdr:col>
      <xdr:colOff>161925</xdr:colOff>
      <xdr:row>16</xdr:row>
      <xdr:rowOff>47625</xdr:rowOff>
    </xdr:to>
    <xdr:sp>
      <xdr:nvSpPr>
        <xdr:cNvPr id="15" name="TextBox 19"/>
        <xdr:cNvSpPr txBox="1">
          <a:spLocks noChangeArrowheads="1"/>
        </xdr:cNvSpPr>
      </xdr:nvSpPr>
      <xdr:spPr>
        <a:xfrm>
          <a:off x="161925" y="2228850"/>
          <a:ext cx="20193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ΟΚΤΩΒΡΙΟΣ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7">
      <selection activeCell="P19" sqref="P19"/>
    </sheetView>
  </sheetViews>
  <sheetFormatPr defaultColWidth="9.140625" defaultRowHeight="12.75"/>
  <cols>
    <col min="1" max="1" width="13.7109375" style="0" customWidth="1"/>
    <col min="2" max="4" width="8.28125" style="0" bestFit="1" customWidth="1"/>
    <col min="5" max="5" width="5.28125" style="0" bestFit="1" customWidth="1"/>
    <col min="6" max="7" width="8.28125" style="0" bestFit="1" customWidth="1"/>
    <col min="8" max="8" width="5.28125" style="0" bestFit="1" customWidth="1"/>
    <col min="9" max="10" width="8.28125" style="0" bestFit="1" customWidth="1"/>
    <col min="11" max="11" width="7.00390625" style="0" bestFit="1" customWidth="1"/>
    <col min="12" max="12" width="8.140625" style="0" customWidth="1"/>
    <col min="13" max="13" width="6.421875" style="0" customWidth="1"/>
    <col min="14" max="14" width="7.57421875" style="0" customWidth="1"/>
    <col min="15" max="16" width="8.00390625" style="0" customWidth="1"/>
    <col min="17" max="17" width="6.7109375" style="0" customWidth="1"/>
    <col min="18" max="19" width="15.421875" style="0" customWidth="1"/>
    <col min="20" max="20" width="6.28125" style="0" customWidth="1"/>
  </cols>
  <sheetData>
    <row r="1" spans="1:11" ht="12.75">
      <c r="A1" s="59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9" ht="13.5" thickBot="1">
      <c r="A2" s="1" t="s">
        <v>14</v>
      </c>
      <c r="B2" s="1"/>
      <c r="C2" s="1"/>
      <c r="D2" s="1"/>
      <c r="E2" s="1"/>
      <c r="F2" s="1"/>
      <c r="G2" s="1"/>
      <c r="H2" s="1"/>
      <c r="I2" s="1"/>
    </row>
    <row r="3" spans="1:11" ht="15.75" thickBot="1">
      <c r="A3" s="2"/>
      <c r="B3" s="35">
        <v>2006</v>
      </c>
      <c r="C3" s="35">
        <v>2007</v>
      </c>
      <c r="D3" s="60" t="s">
        <v>8</v>
      </c>
      <c r="E3" s="61"/>
      <c r="F3" s="35">
        <v>2008</v>
      </c>
      <c r="G3" s="60" t="s">
        <v>8</v>
      </c>
      <c r="H3" s="61"/>
      <c r="I3" s="54">
        <v>2009</v>
      </c>
      <c r="J3" s="60" t="s">
        <v>8</v>
      </c>
      <c r="K3" s="61"/>
    </row>
    <row r="4" spans="1:11" ht="15.75" thickBot="1">
      <c r="A4" s="8" t="s">
        <v>6</v>
      </c>
      <c r="B4" s="8"/>
      <c r="C4" s="28"/>
      <c r="D4" s="62" t="s">
        <v>12</v>
      </c>
      <c r="E4" s="63"/>
      <c r="F4" s="29"/>
      <c r="G4" s="62" t="s">
        <v>13</v>
      </c>
      <c r="H4" s="63"/>
      <c r="I4" s="55"/>
      <c r="J4" s="62" t="s">
        <v>11</v>
      </c>
      <c r="K4" s="63"/>
    </row>
    <row r="5" spans="1:11" ht="15" thickBot="1">
      <c r="A5" s="15"/>
      <c r="B5" s="10" t="s">
        <v>0</v>
      </c>
      <c r="C5" s="10" t="s">
        <v>0</v>
      </c>
      <c r="D5" s="10" t="s">
        <v>0</v>
      </c>
      <c r="E5" s="26" t="s">
        <v>1</v>
      </c>
      <c r="F5" s="10" t="s">
        <v>0</v>
      </c>
      <c r="G5" s="10" t="s">
        <v>0</v>
      </c>
      <c r="H5" s="26" t="s">
        <v>1</v>
      </c>
      <c r="I5" s="56" t="s">
        <v>0</v>
      </c>
      <c r="J5" s="10" t="s">
        <v>0</v>
      </c>
      <c r="K5" s="26" t="s">
        <v>1</v>
      </c>
    </row>
    <row r="6" spans="1:11" ht="12.75">
      <c r="A6" s="4" t="s">
        <v>2</v>
      </c>
      <c r="B6" s="30">
        <v>4768</v>
      </c>
      <c r="C6" s="5">
        <v>4052</v>
      </c>
      <c r="D6" s="36">
        <f>C6-B6</f>
        <v>-716</v>
      </c>
      <c r="E6" s="39">
        <f>D6/B6</f>
        <v>-0.15016778523489932</v>
      </c>
      <c r="F6" s="5">
        <v>3855</v>
      </c>
      <c r="G6" s="5">
        <f>F6-C6</f>
        <v>-197</v>
      </c>
      <c r="H6" s="44">
        <f>G6/C6</f>
        <v>-0.048617966436327736</v>
      </c>
      <c r="I6" s="51">
        <v>5711</v>
      </c>
      <c r="J6" s="5">
        <f>I6-F6</f>
        <v>1856</v>
      </c>
      <c r="K6" s="47">
        <f>J6/F6</f>
        <v>0.4814526588845655</v>
      </c>
    </row>
    <row r="7" spans="1:11" ht="12.75">
      <c r="A7" s="4" t="s">
        <v>9</v>
      </c>
      <c r="B7" s="31" t="s">
        <v>10</v>
      </c>
      <c r="C7" s="14" t="s">
        <v>10</v>
      </c>
      <c r="D7" s="31" t="s">
        <v>10</v>
      </c>
      <c r="E7" s="31" t="s">
        <v>10</v>
      </c>
      <c r="F7" s="31" t="s">
        <v>10</v>
      </c>
      <c r="G7" s="31" t="s">
        <v>10</v>
      </c>
      <c r="H7" s="14" t="s">
        <v>10</v>
      </c>
      <c r="I7" s="27">
        <v>1</v>
      </c>
      <c r="J7" s="31" t="s">
        <v>10</v>
      </c>
      <c r="K7" s="14" t="s">
        <v>10</v>
      </c>
    </row>
    <row r="8" spans="1:11" ht="12.75">
      <c r="A8" s="16" t="s">
        <v>7</v>
      </c>
      <c r="B8" s="32">
        <v>2072</v>
      </c>
      <c r="C8" s="12">
        <v>2106</v>
      </c>
      <c r="D8" s="37">
        <f>C8-B8</f>
        <v>34</v>
      </c>
      <c r="E8" s="40">
        <f>D8/B8</f>
        <v>0.016409266409266408</v>
      </c>
      <c r="F8" s="12">
        <v>2156</v>
      </c>
      <c r="G8" s="12">
        <f>F8-C8</f>
        <v>50</v>
      </c>
      <c r="H8" s="45">
        <f>G8/C8</f>
        <v>0.023741690408357077</v>
      </c>
      <c r="I8" s="52">
        <f>1392+3129</f>
        <v>4521</v>
      </c>
      <c r="J8" s="12">
        <f>I8-F8</f>
        <v>2365</v>
      </c>
      <c r="K8" s="48">
        <f>J8/F8</f>
        <v>1.096938775510204</v>
      </c>
    </row>
    <row r="9" spans="1:11" ht="12.75">
      <c r="A9" s="16" t="s">
        <v>3</v>
      </c>
      <c r="B9" s="32">
        <v>3184</v>
      </c>
      <c r="C9" s="12">
        <v>2851</v>
      </c>
      <c r="D9" s="37">
        <f>C9-B9</f>
        <v>-333</v>
      </c>
      <c r="E9" s="40">
        <f>D9/B9</f>
        <v>-0.1045854271356784</v>
      </c>
      <c r="F9" s="12">
        <v>2895</v>
      </c>
      <c r="G9" s="12">
        <f>F9-C9</f>
        <v>44</v>
      </c>
      <c r="H9" s="45">
        <f>G9/C9</f>
        <v>0.015433181339880744</v>
      </c>
      <c r="I9" s="52">
        <v>4789</v>
      </c>
      <c r="J9" s="12">
        <f>I9-F9</f>
        <v>1894</v>
      </c>
      <c r="K9" s="48">
        <f>J9/F9</f>
        <v>0.654231433506045</v>
      </c>
    </row>
    <row r="10" spans="1:11" ht="13.5" thickBot="1">
      <c r="A10" s="17" t="s">
        <v>4</v>
      </c>
      <c r="B10" s="33">
        <v>743</v>
      </c>
      <c r="C10" s="13">
        <v>862</v>
      </c>
      <c r="D10" s="38">
        <f>C10-B10</f>
        <v>119</v>
      </c>
      <c r="E10" s="41">
        <f>D10/B10</f>
        <v>0.1601615074024226</v>
      </c>
      <c r="F10" s="13">
        <v>1077</v>
      </c>
      <c r="G10" s="13">
        <f>F10-C10</f>
        <v>215</v>
      </c>
      <c r="H10" s="46">
        <f>G10/C10</f>
        <v>0.2494199535962877</v>
      </c>
      <c r="I10" s="53">
        <v>2241</v>
      </c>
      <c r="J10" s="13">
        <f>I10-F10</f>
        <v>1164</v>
      </c>
      <c r="K10" s="48">
        <f>J10/F10</f>
        <v>1.0807799442896935</v>
      </c>
    </row>
    <row r="11" spans="1:11" ht="12.75">
      <c r="A11" s="2"/>
      <c r="B11" s="2"/>
      <c r="C11" s="11"/>
      <c r="D11" s="11"/>
      <c r="E11" s="42"/>
      <c r="F11" s="11"/>
      <c r="G11" s="11"/>
      <c r="H11" s="42"/>
      <c r="I11" s="57"/>
      <c r="J11" s="11"/>
      <c r="K11" s="49"/>
    </row>
    <row r="12" spans="1:11" ht="13.5" thickBot="1">
      <c r="A12" s="3" t="s">
        <v>5</v>
      </c>
      <c r="B12" s="34">
        <f>B6+B8+B9+B10</f>
        <v>10767</v>
      </c>
      <c r="C12" s="34">
        <f>C6+C8+C9+C10</f>
        <v>9871</v>
      </c>
      <c r="D12" s="25">
        <f>C12-B12</f>
        <v>-896</v>
      </c>
      <c r="E12" s="43">
        <f>D12/B12</f>
        <v>-0.08321723785641312</v>
      </c>
      <c r="F12" s="34">
        <f>F6+F8+F9+F10</f>
        <v>9983</v>
      </c>
      <c r="G12" s="25">
        <f>F12-C12</f>
        <v>112</v>
      </c>
      <c r="H12" s="43">
        <f>G12/C12</f>
        <v>0.011346368149123695</v>
      </c>
      <c r="I12" s="58">
        <f>SUM(I6:I10)</f>
        <v>17263</v>
      </c>
      <c r="J12" s="25">
        <f>I12-F12</f>
        <v>7280</v>
      </c>
      <c r="K12" s="50">
        <f>J12/F12</f>
        <v>0.7292397075027547</v>
      </c>
    </row>
    <row r="13" spans="1:19" ht="12.75">
      <c r="A13" s="6"/>
      <c r="B13" s="6"/>
      <c r="C13" s="6"/>
      <c r="D13" s="6"/>
      <c r="E13" s="6"/>
      <c r="F13" s="9"/>
      <c r="G13" s="9"/>
      <c r="H13" s="9"/>
      <c r="I13" s="7"/>
      <c r="J13" s="9"/>
      <c r="K13" s="7"/>
      <c r="L13" s="9"/>
      <c r="M13" s="7"/>
      <c r="N13" s="9"/>
      <c r="O13" s="9"/>
      <c r="P13" s="9"/>
      <c r="Q13" s="9"/>
      <c r="R13" s="9"/>
      <c r="S13" s="9"/>
    </row>
    <row r="14" spans="1:20" ht="12.75">
      <c r="A14" s="6"/>
      <c r="B14" s="6"/>
      <c r="C14" s="6"/>
      <c r="D14" s="6"/>
      <c r="E14" s="6"/>
      <c r="F14" s="7"/>
      <c r="G14" s="7"/>
      <c r="H14" s="7"/>
      <c r="I14" s="9"/>
      <c r="J14" s="7"/>
      <c r="K14" s="9"/>
      <c r="L14" s="7"/>
      <c r="M14" s="9"/>
      <c r="N14" s="7"/>
      <c r="O14" s="9"/>
      <c r="P14" s="9"/>
      <c r="Q14" s="9"/>
      <c r="R14" s="9"/>
      <c r="S14" s="9"/>
      <c r="T14" s="9"/>
    </row>
    <row r="15" spans="1:20" ht="12.75">
      <c r="A15" s="6"/>
      <c r="B15" s="6"/>
      <c r="C15" s="6"/>
      <c r="D15" s="6"/>
      <c r="E15" s="6"/>
      <c r="F15" s="7"/>
      <c r="G15" s="7"/>
      <c r="H15" s="7"/>
      <c r="I15" s="9"/>
      <c r="J15" s="7"/>
      <c r="K15" s="9"/>
      <c r="L15" s="7"/>
      <c r="M15" s="9"/>
      <c r="N15" s="7"/>
      <c r="O15" s="9"/>
      <c r="P15" s="9"/>
      <c r="Q15" s="9"/>
      <c r="R15" s="9"/>
      <c r="S15" s="9"/>
      <c r="T15" s="9"/>
    </row>
    <row r="16" spans="1:20" ht="12.75">
      <c r="A16" s="6"/>
      <c r="B16" s="6"/>
      <c r="C16" s="6"/>
      <c r="D16" s="6"/>
      <c r="E16" s="6"/>
      <c r="F16" s="7"/>
      <c r="G16" s="7"/>
      <c r="H16" s="7"/>
      <c r="I16" s="9"/>
      <c r="J16" s="7"/>
      <c r="K16" s="9"/>
      <c r="L16" s="7"/>
      <c r="M16" s="9"/>
      <c r="N16" s="7"/>
      <c r="O16" s="9"/>
      <c r="P16" s="9"/>
      <c r="Q16" s="9"/>
      <c r="R16" s="9"/>
      <c r="S16" s="9"/>
      <c r="T16" s="9"/>
    </row>
    <row r="17" spans="1:20" ht="12.75">
      <c r="A17" s="6"/>
      <c r="B17" s="6"/>
      <c r="C17" s="6"/>
      <c r="D17" s="6"/>
      <c r="E17" s="6"/>
      <c r="F17" s="7"/>
      <c r="G17" s="7"/>
      <c r="H17" s="7"/>
      <c r="I17" s="9"/>
      <c r="J17" s="7"/>
      <c r="K17" s="9"/>
      <c r="L17" s="7"/>
      <c r="M17" s="9"/>
      <c r="N17" s="7"/>
      <c r="O17" s="9"/>
      <c r="P17" s="9"/>
      <c r="Q17" s="9"/>
      <c r="R17" s="9"/>
      <c r="S17" s="9"/>
      <c r="T17" s="9"/>
    </row>
    <row r="18" spans="1:20" ht="12.75">
      <c r="A18" s="6"/>
      <c r="B18" s="6"/>
      <c r="C18" s="6"/>
      <c r="D18" s="6"/>
      <c r="E18" s="6"/>
      <c r="F18" s="7"/>
      <c r="G18" s="7"/>
      <c r="H18" s="7"/>
      <c r="I18" s="9"/>
      <c r="J18" s="7"/>
      <c r="K18" s="9"/>
      <c r="L18" s="7"/>
      <c r="M18" s="9"/>
      <c r="N18" s="7"/>
      <c r="O18" s="9"/>
      <c r="P18" s="9"/>
      <c r="Q18" s="9"/>
      <c r="R18" s="9"/>
      <c r="S18" s="9"/>
      <c r="T18" s="9"/>
    </row>
    <row r="43" spans="1:10" ht="12.75">
      <c r="A43" s="18"/>
      <c r="B43" s="18"/>
      <c r="C43" s="18"/>
      <c r="D43" s="18"/>
      <c r="E43" s="18"/>
      <c r="F43" s="19"/>
      <c r="G43" s="19"/>
      <c r="H43" s="19"/>
      <c r="I43" s="19"/>
      <c r="J43" s="19"/>
    </row>
    <row r="44" spans="1:11" ht="12.75">
      <c r="A44" s="19"/>
      <c r="B44" s="19"/>
      <c r="C44" s="19"/>
      <c r="D44" s="19"/>
      <c r="E44" s="19"/>
      <c r="F44" s="18"/>
      <c r="G44" s="18"/>
      <c r="H44" s="18"/>
      <c r="I44" s="18"/>
      <c r="J44" s="18"/>
      <c r="K44" s="18"/>
    </row>
    <row r="45" spans="1:11" ht="12.75">
      <c r="A45" s="20"/>
      <c r="B45" s="20"/>
      <c r="C45" s="20"/>
      <c r="D45" s="20"/>
      <c r="E45" s="20"/>
      <c r="F45" s="21"/>
      <c r="G45" s="21"/>
      <c r="H45" s="21"/>
      <c r="I45" s="21"/>
      <c r="J45" s="21"/>
      <c r="K45" s="21"/>
    </row>
    <row r="46" spans="1:11" ht="12.75">
      <c r="A46" s="20"/>
      <c r="B46" s="20"/>
      <c r="C46" s="20"/>
      <c r="D46" s="20"/>
      <c r="E46" s="20"/>
      <c r="F46" s="22"/>
      <c r="G46" s="22"/>
      <c r="H46" s="22"/>
      <c r="I46" s="22"/>
      <c r="J46" s="22"/>
      <c r="K46" s="22"/>
    </row>
    <row r="47" spans="1:11" ht="12.75">
      <c r="A47" s="20"/>
      <c r="B47" s="20"/>
      <c r="C47" s="20"/>
      <c r="D47" s="20"/>
      <c r="E47" s="20"/>
      <c r="F47" s="22"/>
      <c r="G47" s="22"/>
      <c r="H47" s="22"/>
      <c r="I47" s="22"/>
      <c r="J47" s="22"/>
      <c r="K47" s="22"/>
    </row>
    <row r="48" spans="1:11" ht="12.75">
      <c r="A48" s="20"/>
      <c r="B48" s="20"/>
      <c r="C48" s="20"/>
      <c r="D48" s="20"/>
      <c r="E48" s="20"/>
      <c r="F48" s="22"/>
      <c r="G48" s="22"/>
      <c r="H48" s="22"/>
      <c r="I48" s="22"/>
      <c r="J48" s="22"/>
      <c r="K48" s="22"/>
    </row>
    <row r="49" spans="1:11" ht="12.75">
      <c r="A49" s="23"/>
      <c r="B49" s="23"/>
      <c r="C49" s="23"/>
      <c r="D49" s="23"/>
      <c r="E49" s="23"/>
      <c r="F49" s="24"/>
      <c r="G49" s="24"/>
      <c r="H49" s="24"/>
      <c r="I49" s="24"/>
      <c r="J49" s="24"/>
      <c r="K49" s="24"/>
    </row>
  </sheetData>
  <sheetProtection/>
  <mergeCells count="7">
    <mergeCell ref="A1:K1"/>
    <mergeCell ref="D3:E3"/>
    <mergeCell ref="D4:E4"/>
    <mergeCell ref="G3:H3"/>
    <mergeCell ref="G4:H4"/>
    <mergeCell ref="J3:K3"/>
    <mergeCell ref="J4:K4"/>
  </mergeCells>
  <printOptions/>
  <pageMargins left="0.75" right="0.75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2009-11-09T08:43:29Z</cp:lastPrinted>
  <dcterms:created xsi:type="dcterms:W3CDTF">2003-04-22T11:29:56Z</dcterms:created>
  <dcterms:modified xsi:type="dcterms:W3CDTF">2009-11-09T08:43:37Z</dcterms:modified>
  <cp:category/>
  <cp:version/>
  <cp:contentType/>
  <cp:contentStatus/>
</cp:coreProperties>
</file>